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-108" yWindow="-48" windowWidth="23256" windowHeight="13116" tabRatio="703"/>
  </bookViews>
  <sheets>
    <sheet name="能耗-填寫範例" sheetId="14" r:id="rId1"/>
    <sheet name="能耗" sheetId="7" r:id="rId2"/>
    <sheet name="意見表" sheetId="1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4" l="1"/>
  <c r="C10" i="14" s="1"/>
  <c r="F10" i="14" s="1"/>
  <c r="D6" i="14"/>
  <c r="C6" i="14"/>
  <c r="H5" i="14"/>
  <c r="A2" i="14"/>
  <c r="A2" i="7"/>
  <c r="H8" i="7" l="1"/>
  <c r="H5" i="7"/>
  <c r="D6" i="7" l="1"/>
  <c r="C6" i="7"/>
  <c r="C10" i="7" l="1"/>
  <c r="F10" i="7" s="1"/>
</calcChain>
</file>

<file path=xl/sharedStrings.xml><?xml version="1.0" encoding="utf-8"?>
<sst xmlns="http://schemas.openxmlformats.org/spreadsheetml/2006/main" count="108" uniqueCount="55">
  <si>
    <t>公司名</t>
    <phoneticPr fontId="2" type="noConversion"/>
  </si>
  <si>
    <t>產品名</t>
    <phoneticPr fontId="2" type="noConversion"/>
  </si>
  <si>
    <t>待機時間</t>
    <phoneticPr fontId="2" type="noConversion"/>
  </si>
  <si>
    <t>實際加工時間</t>
    <phoneticPr fontId="2" type="noConversion"/>
  </si>
  <si>
    <t>秒</t>
    <phoneticPr fontId="2" type="noConversion"/>
  </si>
  <si>
    <t>申請認證產品稅則編號
(CCC Code)</t>
    <phoneticPr fontId="2" type="noConversion"/>
  </si>
  <si>
    <t>節能效率/年</t>
    <phoneticPr fontId="2" type="noConversion"/>
  </si>
  <si>
    <t>%</t>
    <phoneticPr fontId="2" type="noConversion"/>
  </si>
  <si>
    <t>待機模式</t>
  </si>
  <si>
    <t>運轉模式
(operation)</t>
    <phoneticPr fontId="2" type="noConversion"/>
  </si>
  <si>
    <t>加工工序</t>
    <phoneticPr fontId="2" type="noConversion"/>
  </si>
  <si>
    <t xml:space="preserve"> </t>
    <phoneticPr fontId="2" type="noConversion"/>
  </si>
  <si>
    <t>加工條件</t>
    <phoneticPr fontId="2" type="noConversion"/>
  </si>
  <si>
    <t>節能精進作法說明</t>
    <phoneticPr fontId="2" type="noConversion"/>
  </si>
  <si>
    <t>驗證資料</t>
    <phoneticPr fontId="2" type="noConversion"/>
  </si>
  <si>
    <t>申請認證產品</t>
    <phoneticPr fontId="2" type="noConversion"/>
  </si>
  <si>
    <t>標準產品(前一代)</t>
    <phoneticPr fontId="2" type="noConversion"/>
  </si>
  <si>
    <t>待機時間(註2)</t>
    <phoneticPr fontId="2" type="noConversion"/>
  </si>
  <si>
    <t>認證結果</t>
    <phoneticPr fontId="2" type="noConversion"/>
  </si>
  <si>
    <t>臺灣機械工業同業公會 綠色機械設備認證申請表(草案)</t>
    <phoneticPr fontId="2" type="noConversion"/>
  </si>
  <si>
    <t>作動條件</t>
    <phoneticPr fontId="2" type="noConversion"/>
  </si>
  <si>
    <t>應附上盤查佐證資料</t>
    <phoneticPr fontId="2" type="noConversion"/>
  </si>
  <si>
    <t>能耗(kWh)
（註1）</t>
    <phoneticPr fontId="2" type="noConversion"/>
  </si>
  <si>
    <r>
      <t xml:space="preserve">總能耗
(kWh)
</t>
    </r>
    <r>
      <rPr>
        <b/>
        <sz val="12"/>
        <color rgb="FF0000FF"/>
        <rFont val="微軟正黑體"/>
        <family val="2"/>
        <charset val="136"/>
      </rPr>
      <t>A</t>
    </r>
    <phoneticPr fontId="2" type="noConversion"/>
  </si>
  <si>
    <r>
      <t xml:space="preserve">總能耗
(kWh)
</t>
    </r>
    <r>
      <rPr>
        <b/>
        <sz val="12"/>
        <color rgb="FF0000FF"/>
        <rFont val="微軟正黑體"/>
        <family val="2"/>
        <charset val="136"/>
      </rPr>
      <t>B</t>
    </r>
    <phoneticPr fontId="2" type="noConversion"/>
  </si>
  <si>
    <t>填表人單位</t>
    <phoneticPr fontId="2" type="noConversion"/>
  </si>
  <si>
    <t>姓名</t>
    <phoneticPr fontId="2" type="noConversion"/>
  </si>
  <si>
    <t>職稱</t>
    <phoneticPr fontId="2" type="noConversion"/>
  </si>
  <si>
    <t>電話</t>
    <phoneticPr fontId="2" type="noConversion"/>
  </si>
  <si>
    <t>建議事項</t>
    <phoneticPr fontId="2" type="noConversion"/>
  </si>
  <si>
    <t>表單類別</t>
    <phoneticPr fontId="2" type="noConversion"/>
  </si>
  <si>
    <t>綠色機械設備申請表格，建議表</t>
    <phoneticPr fontId="2" type="noConversion"/>
  </si>
  <si>
    <t>1. 無論是透過軟體優化或硬體升級提升產品能源效率，皆需與測試項目具關聯並提供具體說明
2. 節能精進作法說明範例：
（1） 採用輕量化結構和節能馬達：選用較小功率的馬達，提升能源效率；或在相同馬達下得以更高加速度條件驅動。
（2）採用馬達驅動系統取代傳統油壓系統，並導入直驅式換刀系統：縮短換刀時間，減少整體加工所需時間。</t>
    <phoneticPr fontId="2" type="noConversion"/>
  </si>
  <si>
    <t>圖文說明，如測試紀錄、測試照片，以利證實有實機實測</t>
    <phoneticPr fontId="2" type="noConversion"/>
  </si>
  <si>
    <t>意指待機時仍持續在運作的裝置，不限於動力裝置，亦含各項能源消耗裝置。</t>
    <phoneticPr fontId="2" type="noConversion"/>
  </si>
  <si>
    <t>1.計算說明：(B-A)÷B÷(C-D)*100
〔(前一代總能耗-新一代總能耗)÷前一代總能耗〕÷(新一代出產年-前一代出產年)*100
2.符合綠色節能設備認證資格說明：申請認證產品較前一代每年提升1%(含)以上能源效率，且加工時間不得高於前一代的加工時間。</t>
    <phoneticPr fontId="2" type="noConversion"/>
  </si>
  <si>
    <t xml:space="preserve">測試條件及工件說明
</t>
    <phoneticPr fontId="2" type="noConversion"/>
  </si>
  <si>
    <r>
      <rPr>
        <b/>
        <sz val="12"/>
        <color theme="1"/>
        <rFont val="微軟正黑體"/>
        <family val="2"/>
        <charset val="136"/>
      </rPr>
      <t>出產年</t>
    </r>
    <r>
      <rPr>
        <b/>
        <sz val="12"/>
        <color rgb="FF0000FF"/>
        <rFont val="微軟正黑體"/>
        <family val="2"/>
        <charset val="136"/>
      </rPr>
      <t>(C)</t>
    </r>
    <phoneticPr fontId="2" type="noConversion"/>
  </si>
  <si>
    <r>
      <rPr>
        <b/>
        <sz val="12"/>
        <color theme="1"/>
        <rFont val="微軟正黑體"/>
        <family val="2"/>
        <charset val="136"/>
      </rPr>
      <t>出產年</t>
    </r>
    <r>
      <rPr>
        <b/>
        <sz val="12"/>
        <color rgb="FF0000FF"/>
        <rFont val="微軟正黑體"/>
        <family val="2"/>
        <charset val="136"/>
      </rPr>
      <t>(D)</t>
    </r>
    <phoneticPr fontId="2" type="noConversion"/>
  </si>
  <si>
    <r>
      <rPr>
        <b/>
        <sz val="12"/>
        <color rgb="FF0000FF"/>
        <rFont val="微軟正黑體"/>
        <family val="2"/>
        <charset val="136"/>
      </rPr>
      <t>※加分項目：</t>
    </r>
    <r>
      <rPr>
        <b/>
        <sz val="12"/>
        <color theme="1"/>
        <rFont val="微軟正黑體"/>
        <family val="2"/>
        <charset val="136"/>
      </rPr>
      <t xml:space="preserve">
碳足跡係數資料的貢獻</t>
    </r>
    <phoneticPr fontId="2" type="noConversion"/>
  </si>
  <si>
    <t>OOO(股)公司</t>
    <phoneticPr fontId="2" type="noConversion"/>
  </si>
  <si>
    <t>000000-1111</t>
    <phoneticPr fontId="2" type="noConversion"/>
  </si>
  <si>
    <t>AAA-bbb</t>
    <phoneticPr fontId="2" type="noConversion"/>
  </si>
  <si>
    <t>AAA-ccc</t>
    <phoneticPr fontId="2" type="noConversion"/>
  </si>
  <si>
    <t>1.計算說明：[(B-A)÷B]÷(C-D)*100
〔(前一代總能耗-新一代總能耗)÷前一代總能耗〕÷(新一代出產年-前一代出產年)*100
2.符合綠色節能設備認證資格說明：申請認證產品較前一代每年提升1%(含)以上能源效率，且加工時間不得高於前一代的加工時間。</t>
    <phoneticPr fontId="2" type="noConversion"/>
  </si>
  <si>
    <t>製作工件
樣態</t>
    <phoneticPr fontId="2" type="noConversion"/>
  </si>
  <si>
    <t>其他</t>
    <phoneticPr fontId="2" type="noConversion"/>
  </si>
  <si>
    <r>
      <t xml:space="preserve">功率測量項目說明：
</t>
    </r>
    <r>
      <rPr>
        <sz val="12"/>
        <color rgb="FF0000FF"/>
        <rFont val="微軟正黑體"/>
        <family val="2"/>
        <charset val="136"/>
      </rPr>
      <t>【以同一個工件、加工程式來做比較】</t>
    </r>
    <r>
      <rPr>
        <sz val="12"/>
        <color theme="1"/>
        <rFont val="微軟正黑體"/>
        <family val="2"/>
        <charset val="136"/>
      </rPr>
      <t xml:space="preserve">
1.請依實際數據填寫。(限填入數字）
2.依ISO 14955-3標準： 
(1)「標準產品的待機時間」為計算基礎，故只需填寫該欄即可
(2)待機測試時間須持續</t>
    </r>
    <r>
      <rPr>
        <sz val="12"/>
        <color rgb="FFFF0000"/>
        <rFont val="微軟正黑體"/>
        <family val="2"/>
        <charset val="136"/>
      </rPr>
      <t>至少 5 分鐘(300秒)</t>
    </r>
    <r>
      <rPr>
        <sz val="12"/>
        <color theme="1"/>
        <rFont val="微軟正黑體"/>
        <family val="2"/>
        <charset val="136"/>
      </rPr>
      <t xml:space="preserve">。
(3)待機時間係指已暖機完成，可立刻進行加工之狀態
</t>
    </r>
    <r>
      <rPr>
        <sz val="12"/>
        <color rgb="FFFF0000"/>
        <rFont val="微軟正黑體"/>
        <family val="2"/>
        <charset val="136"/>
      </rPr>
      <t xml:space="preserve">(4)運作測試須完整執行，或重複模擬加工流程至少 5 分鐘
</t>
    </r>
    <r>
      <rPr>
        <b/>
        <sz val="12"/>
        <color rgb="FF0000FF"/>
        <rFont val="微軟正黑體"/>
        <family val="2"/>
        <charset val="136"/>
      </rPr>
      <t>3.黃格處需完整填寫</t>
    </r>
    <r>
      <rPr>
        <sz val="12"/>
        <color rgb="FF0000FF"/>
        <rFont val="微軟正黑體"/>
        <family val="2"/>
        <charset val="136"/>
      </rPr>
      <t>，灰格處不需填寫</t>
    </r>
    <phoneticPr fontId="2" type="noConversion"/>
  </si>
  <si>
    <r>
      <t xml:space="preserve">功率測量項目說明：
</t>
    </r>
    <r>
      <rPr>
        <sz val="12"/>
        <color rgb="FF0000FF"/>
        <rFont val="微軟正黑體"/>
        <family val="2"/>
        <charset val="136"/>
      </rPr>
      <t>【以同一個工件、加工程式來做比較】</t>
    </r>
    <r>
      <rPr>
        <sz val="12"/>
        <color theme="1"/>
        <rFont val="微軟正黑體"/>
        <family val="2"/>
        <charset val="136"/>
      </rPr>
      <t xml:space="preserve">
註1.請依實際數據填寫。(限填入數字）
註2.依ISO 14955-3標準： 
(1)「標準產品的待機時間」為計算基礎，故只需填寫該欄即可
(2)待機測試時間須持續</t>
    </r>
    <r>
      <rPr>
        <sz val="12"/>
        <color rgb="FFFF0000"/>
        <rFont val="微軟正黑體"/>
        <family val="2"/>
        <charset val="136"/>
      </rPr>
      <t>至少 5 分鐘(300秒)</t>
    </r>
    <r>
      <rPr>
        <sz val="12"/>
        <color theme="1"/>
        <rFont val="微軟正黑體"/>
        <family val="2"/>
        <charset val="136"/>
      </rPr>
      <t xml:space="preserve">。
(3)待機時間係指已暖機完成，可立刻進行加工之狀態
</t>
    </r>
    <r>
      <rPr>
        <sz val="12"/>
        <color rgb="FFFF0000"/>
        <rFont val="微軟正黑體"/>
        <family val="2"/>
        <charset val="136"/>
      </rPr>
      <t xml:space="preserve">(4)運作測試須完整執行，或重複模擬加工流程至少 5 分鐘
</t>
    </r>
    <r>
      <rPr>
        <b/>
        <sz val="12"/>
        <color rgb="FF0000FF"/>
        <rFont val="微軟正黑體"/>
        <family val="2"/>
        <charset val="136"/>
      </rPr>
      <t>註3.黃格處需完整填寫，</t>
    </r>
    <r>
      <rPr>
        <sz val="12"/>
        <color rgb="FF0000FF"/>
        <rFont val="微軟正黑體"/>
        <family val="2"/>
        <charset val="136"/>
      </rPr>
      <t>灰格處不需填寫</t>
    </r>
    <phoneticPr fontId="2" type="noConversion"/>
  </si>
  <si>
    <t>請敘述</t>
    <phoneticPr fontId="2" type="noConversion"/>
  </si>
  <si>
    <t>請敘述</t>
    <phoneticPr fontId="2" type="noConversion"/>
  </si>
  <si>
    <t>特殊製程或者其他需要備註補充說明。</t>
  </si>
  <si>
    <t>說明測試工件為泛用型應用或是特定領域型，如航太零件、沖壓模具…等。</t>
  </si>
  <si>
    <t>說明各工序所使用的條件，如運轉速度、加熱參數、或切寬、切深、進給率、控制增益等，認證產品可依節能精進做法的關聯與標準產品不同。</t>
  </si>
  <si>
    <t>說明測試工件自上機至完工所經歷的加工項目，認證產品需與標準產品相同。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</si>
</sst>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b/>
      <sz val="2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9"/>
      <color rgb="FF000000"/>
      <name val="新細明體"/>
      <family val="1"/>
      <charset val="136"/>
    </font>
    <font>
      <b/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13" fillId="2" borderId="21" xfId="0" applyFont="1" applyFill="1" applyBorder="1" applyProtection="1">
      <alignment vertical="center"/>
    </xf>
    <xf numFmtId="0" fontId="13" fillId="2" borderId="16" xfId="0" applyFont="1" applyFill="1" applyBorder="1" applyProtection="1">
      <alignment vertical="center"/>
    </xf>
    <xf numFmtId="0" fontId="14" fillId="4" borderId="17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4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29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28" xfId="0" applyFont="1" applyFill="1" applyBorder="1" applyAlignment="1" applyProtection="1">
      <alignment horizontal="left" vertical="center"/>
      <protection locked="0"/>
    </xf>
    <xf numFmtId="0" fontId="10" fillId="3" borderId="26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7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left" vertical="center" wrapText="1"/>
      <protection locked="0"/>
    </xf>
    <xf numFmtId="0" fontId="10" fillId="3" borderId="23" xfId="0" applyFont="1" applyFill="1" applyBorder="1" applyAlignment="1" applyProtection="1">
      <alignment horizontal="left" vertical="center" wrapText="1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25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3" borderId="11" xfId="0" applyFont="1" applyFill="1" applyBorder="1" applyAlignment="1" applyProtection="1">
      <alignment horizontal="left" vertical="center"/>
      <protection locked="0"/>
    </xf>
    <xf numFmtId="0" fontId="10" fillId="3" borderId="25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vertical="center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0" fillId="3" borderId="33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</cellXfs>
  <cellStyles count="1">
    <cellStyle name="一般" xfId="0" builtinId="0"/>
  </cellStyles>
  <dxfs count="4">
    <dxf>
      <font>
        <color rgb="FF9C0006"/>
      </font>
      <fill>
        <patternFill>
          <bgColor rgb="FFF2DCDB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2DCDB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228600</xdr:rowOff>
    </xdr:from>
    <xdr:to>
      <xdr:col>7</xdr:col>
      <xdr:colOff>320040</xdr:colOff>
      <xdr:row>9</xdr:row>
      <xdr:rowOff>632460</xdr:rowOff>
    </xdr:to>
    <xdr:sp macro="" textlink="">
      <xdr:nvSpPr>
        <xdr:cNvPr id="2" name="橢圓 1"/>
        <xdr:cNvSpPr/>
      </xdr:nvSpPr>
      <xdr:spPr>
        <a:xfrm>
          <a:off x="4892040" y="3078480"/>
          <a:ext cx="1112520" cy="403860"/>
        </a:xfrm>
        <a:prstGeom prst="ellipse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670560</xdr:colOff>
      <xdr:row>8</xdr:row>
      <xdr:rowOff>304800</xdr:rowOff>
    </xdr:from>
    <xdr:to>
      <xdr:col>12</xdr:col>
      <xdr:colOff>434340</xdr:colOff>
      <xdr:row>9</xdr:row>
      <xdr:rowOff>510540</xdr:rowOff>
    </xdr:to>
    <xdr:sp macro="" textlink="">
      <xdr:nvSpPr>
        <xdr:cNvPr id="3" name="直線圖說文字 2 2"/>
        <xdr:cNvSpPr/>
      </xdr:nvSpPr>
      <xdr:spPr>
        <a:xfrm>
          <a:off x="6355080" y="2834640"/>
          <a:ext cx="3078480" cy="525780"/>
        </a:xfrm>
        <a:prstGeom prst="borderCallout2">
          <a:avLst>
            <a:gd name="adj1" fmla="val 17512"/>
            <a:gd name="adj2" fmla="val -812"/>
            <a:gd name="adj3" fmla="val 17111"/>
            <a:gd name="adj4" fmla="val -10974"/>
            <a:gd name="adj5" fmla="val 55659"/>
            <a:gd name="adj6" fmla="val -187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>
              <a:solidFill>
                <a:schemeClr val="lt1"/>
              </a:solidFill>
              <a:effectLst/>
              <a:latin typeface="微軟正黑體" pitchFamily="34" charset="-120"/>
              <a:ea typeface="微軟正黑體" pitchFamily="34" charset="-120"/>
              <a:cs typeface="+mn-cs"/>
            </a:rPr>
            <a:t>試算結果為</a:t>
          </a:r>
          <a:r>
            <a:rPr lang="zh-TW" altLang="zh-TW" sz="1100">
              <a:solidFill>
                <a:schemeClr val="lt1"/>
              </a:solidFill>
              <a:effectLst/>
              <a:latin typeface="微軟正黑體" pitchFamily="34" charset="-120"/>
              <a:ea typeface="微軟正黑體" pitchFamily="34" charset="-120"/>
              <a:cs typeface="+mn-cs"/>
            </a:rPr>
            <a:t>「</a:t>
          </a:r>
          <a:r>
            <a:rPr lang="zh-TW" altLang="zh-TW" sz="1100">
              <a:solidFill>
                <a:srgbClr val="FFFF00"/>
              </a:solidFill>
              <a:effectLst/>
              <a:latin typeface="微軟正黑體" pitchFamily="34" charset="-120"/>
              <a:ea typeface="微軟正黑體" pitchFamily="34" charset="-120"/>
              <a:cs typeface="+mn-cs"/>
            </a:rPr>
            <a:t>符合資格</a:t>
          </a:r>
          <a:r>
            <a:rPr lang="zh-TW" altLang="zh-TW" sz="1100">
              <a:solidFill>
                <a:schemeClr val="lt1"/>
              </a:solidFill>
              <a:effectLst/>
              <a:latin typeface="微軟正黑體" pitchFamily="34" charset="-120"/>
              <a:ea typeface="微軟正黑體" pitchFamily="34" charset="-120"/>
              <a:cs typeface="+mn-cs"/>
            </a:rPr>
            <a:t>」者，即可</a:t>
          </a:r>
          <a:r>
            <a:rPr lang="zh-TW" altLang="en-US" sz="1100">
              <a:solidFill>
                <a:schemeClr val="lt1"/>
              </a:solidFill>
              <a:effectLst/>
              <a:latin typeface="微軟正黑體" pitchFamily="34" charset="-120"/>
              <a:ea typeface="微軟正黑體" pitchFamily="34" charset="-120"/>
              <a:cs typeface="+mn-cs"/>
            </a:rPr>
            <a:t>向機械公會提出</a:t>
          </a:r>
          <a:r>
            <a:rPr lang="zh-TW" altLang="zh-TW" sz="1100">
              <a:solidFill>
                <a:schemeClr val="lt1"/>
              </a:solidFill>
              <a:effectLst/>
              <a:latin typeface="微軟正黑體" pitchFamily="34" charset="-120"/>
              <a:ea typeface="微軟正黑體" pitchFamily="34" charset="-120"/>
              <a:cs typeface="+mn-cs"/>
            </a:rPr>
            <a:t>綠色機械設備認證申請。</a:t>
          </a:r>
          <a:endParaRPr lang="zh-TW" altLang="zh-TW">
            <a:effectLst/>
            <a:latin typeface="微軟正黑體" pitchFamily="34" charset="-120"/>
            <a:ea typeface="微軟正黑體" pitchFamily="34" charset="-120"/>
          </a:endParaRPr>
        </a:p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3</xdr:row>
          <xdr:rowOff>99060</xdr:rowOff>
        </xdr:from>
        <xdr:to>
          <xdr:col>1</xdr:col>
          <xdr:colOff>1409700</xdr:colOff>
          <xdr:row>3</xdr:row>
          <xdr:rowOff>297180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能耗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998220</xdr:colOff>
          <xdr:row>3</xdr:row>
          <xdr:rowOff>106680</xdr:rowOff>
        </xdr:from>
        <xdr:to>
          <xdr:col>2</xdr:col>
          <xdr:colOff>68580</xdr:colOff>
          <xdr:row>3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生產效率</a:t>
              </a:r>
              <a:r>
                <a:rPr lang="en-US" altLang="zh-TW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-</a:t>
              </a: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加工時間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</xdr:row>
          <xdr:rowOff>99060</xdr:rowOff>
        </xdr:from>
        <xdr:to>
          <xdr:col>3</xdr:col>
          <xdr:colOff>967740</xdr:colOff>
          <xdr:row>3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生產效率</a:t>
              </a:r>
              <a:r>
                <a:rPr lang="en-US" altLang="zh-TW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-</a:t>
              </a: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</a:rPr>
                <a:t>生產量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zoomScaleNormal="100" workbookViewId="0">
      <selection activeCell="B16" sqref="B16:H16"/>
    </sheetView>
  </sheetViews>
  <sheetFormatPr defaultColWidth="8.88671875" defaultRowHeight="15.6" x14ac:dyDescent="0.3"/>
  <cols>
    <col min="1" max="1" width="19.33203125" style="1" customWidth="1"/>
    <col min="2" max="2" width="16.6640625" style="1" customWidth="1"/>
    <col min="3" max="3" width="10.6640625" style="2" customWidth="1"/>
    <col min="4" max="4" width="4.44140625" style="1" customWidth="1"/>
    <col min="5" max="5" width="12.44140625" style="1" customWidth="1"/>
    <col min="6" max="6" width="11.109375" style="1" customWidth="1"/>
    <col min="7" max="7" width="8.21875" style="1" customWidth="1"/>
    <col min="8" max="8" width="12.77734375" style="1" customWidth="1"/>
    <col min="9" max="15" width="8.88671875" style="1"/>
    <col min="16" max="16" width="30.21875" style="1" customWidth="1"/>
    <col min="17" max="16384" width="8.88671875" style="1"/>
  </cols>
  <sheetData>
    <row r="1" spans="1:16" ht="25.8" x14ac:dyDescent="0.3">
      <c r="A1" s="32" t="s">
        <v>19</v>
      </c>
      <c r="B1" s="32"/>
      <c r="C1" s="32"/>
      <c r="D1" s="32"/>
      <c r="E1" s="32"/>
      <c r="F1" s="32"/>
      <c r="G1" s="32"/>
      <c r="H1" s="32"/>
    </row>
    <row r="2" spans="1:16" ht="16.2" customHeight="1" thickBot="1" x14ac:dyDescent="0.35">
      <c r="A2" s="33">
        <f>DATE(2025,12,8)</f>
        <v>45999</v>
      </c>
      <c r="B2" s="34"/>
      <c r="C2" s="34"/>
      <c r="D2" s="34"/>
      <c r="E2" s="34"/>
      <c r="F2" s="34"/>
      <c r="G2" s="34"/>
      <c r="H2" s="34"/>
    </row>
    <row r="3" spans="1:16" ht="31.2" customHeight="1" x14ac:dyDescent="0.3">
      <c r="A3" s="15" t="s">
        <v>0</v>
      </c>
      <c r="B3" s="35" t="s">
        <v>40</v>
      </c>
      <c r="C3" s="36"/>
      <c r="D3" s="37"/>
      <c r="E3" s="38" t="s">
        <v>5</v>
      </c>
      <c r="F3" s="38"/>
      <c r="G3" s="35" t="s">
        <v>41</v>
      </c>
      <c r="H3" s="37"/>
      <c r="I3" s="30"/>
      <c r="J3" s="30"/>
      <c r="K3" s="30"/>
      <c r="L3" s="30"/>
      <c r="M3" s="30"/>
      <c r="N3" s="30"/>
      <c r="O3" s="30"/>
      <c r="P3" s="31"/>
    </row>
    <row r="4" spans="1:16" ht="25.2" customHeight="1" x14ac:dyDescent="0.3">
      <c r="A4" s="39" t="s">
        <v>15</v>
      </c>
      <c r="B4" s="18" t="s">
        <v>1</v>
      </c>
      <c r="C4" s="41" t="s">
        <v>43</v>
      </c>
      <c r="D4" s="41"/>
      <c r="E4" s="41"/>
      <c r="F4" s="19" t="s">
        <v>37</v>
      </c>
      <c r="G4" s="41">
        <v>2023</v>
      </c>
      <c r="H4" s="41"/>
      <c r="I4" s="42" t="s">
        <v>47</v>
      </c>
      <c r="J4" s="42"/>
      <c r="K4" s="42"/>
      <c r="L4" s="42"/>
      <c r="M4" s="42"/>
      <c r="N4" s="42"/>
      <c r="O4" s="42"/>
      <c r="P4" s="43"/>
    </row>
    <row r="5" spans="1:16" ht="25.2" customHeight="1" x14ac:dyDescent="0.3">
      <c r="A5" s="40"/>
      <c r="B5" s="18" t="s">
        <v>3</v>
      </c>
      <c r="C5" s="26">
        <v>3600</v>
      </c>
      <c r="D5" s="7" t="s">
        <v>4</v>
      </c>
      <c r="E5" s="46" t="s">
        <v>22</v>
      </c>
      <c r="F5" s="26">
        <v>82</v>
      </c>
      <c r="G5" s="46" t="s">
        <v>23</v>
      </c>
      <c r="H5" s="48">
        <f>IF(F5&lt;&gt;"",F5+F6,"")</f>
        <v>89</v>
      </c>
      <c r="I5" s="42"/>
      <c r="J5" s="42"/>
      <c r="K5" s="42"/>
      <c r="L5" s="42"/>
      <c r="M5" s="42"/>
      <c r="N5" s="42"/>
      <c r="O5" s="42"/>
      <c r="P5" s="43"/>
    </row>
    <row r="6" spans="1:16" ht="25.2" customHeight="1" x14ac:dyDescent="0.3">
      <c r="A6" s="40"/>
      <c r="B6" s="18" t="s">
        <v>2</v>
      </c>
      <c r="C6" s="20">
        <f>IF(C9&lt;&gt;"",C9,"")</f>
        <v>300</v>
      </c>
      <c r="D6" s="7" t="str">
        <f>IF(D5&lt;&gt;"",D5,"")</f>
        <v>秒</v>
      </c>
      <c r="E6" s="47"/>
      <c r="F6" s="26">
        <v>7</v>
      </c>
      <c r="G6" s="47"/>
      <c r="H6" s="48"/>
      <c r="I6" s="42"/>
      <c r="J6" s="42"/>
      <c r="K6" s="42"/>
      <c r="L6" s="42"/>
      <c r="M6" s="42"/>
      <c r="N6" s="42"/>
      <c r="O6" s="42"/>
      <c r="P6" s="43"/>
    </row>
    <row r="7" spans="1:16" ht="25.2" customHeight="1" x14ac:dyDescent="0.3">
      <c r="A7" s="49" t="s">
        <v>16</v>
      </c>
      <c r="B7" s="8" t="s">
        <v>1</v>
      </c>
      <c r="C7" s="52" t="s">
        <v>42</v>
      </c>
      <c r="D7" s="53"/>
      <c r="E7" s="54"/>
      <c r="F7" s="5" t="s">
        <v>38</v>
      </c>
      <c r="G7" s="41">
        <v>2021</v>
      </c>
      <c r="H7" s="41"/>
      <c r="I7" s="42"/>
      <c r="J7" s="42"/>
      <c r="K7" s="42"/>
      <c r="L7" s="42"/>
      <c r="M7" s="42"/>
      <c r="N7" s="42"/>
      <c r="O7" s="42"/>
      <c r="P7" s="43"/>
    </row>
    <row r="8" spans="1:16" ht="25.2" customHeight="1" x14ac:dyDescent="0.3">
      <c r="A8" s="50"/>
      <c r="B8" s="8" t="s">
        <v>3</v>
      </c>
      <c r="C8" s="26">
        <v>3600</v>
      </c>
      <c r="D8" s="7" t="s">
        <v>4</v>
      </c>
      <c r="E8" s="46" t="s">
        <v>22</v>
      </c>
      <c r="F8" s="26">
        <v>90</v>
      </c>
      <c r="G8" s="56" t="s">
        <v>24</v>
      </c>
      <c r="H8" s="48">
        <f>IF(F8&lt;&gt;"",F8+F9,"")</f>
        <v>98</v>
      </c>
      <c r="I8" s="42"/>
      <c r="J8" s="42"/>
      <c r="K8" s="42"/>
      <c r="L8" s="42"/>
      <c r="M8" s="42"/>
      <c r="N8" s="42"/>
      <c r="O8" s="42"/>
      <c r="P8" s="43"/>
    </row>
    <row r="9" spans="1:16" ht="25.2" customHeight="1" thickBot="1" x14ac:dyDescent="0.35">
      <c r="A9" s="51"/>
      <c r="B9" s="14" t="s">
        <v>17</v>
      </c>
      <c r="C9" s="27">
        <v>300</v>
      </c>
      <c r="D9" s="6" t="s">
        <v>4</v>
      </c>
      <c r="E9" s="55"/>
      <c r="F9" s="27">
        <v>8</v>
      </c>
      <c r="G9" s="57"/>
      <c r="H9" s="58"/>
      <c r="I9" s="44"/>
      <c r="J9" s="44"/>
      <c r="K9" s="44"/>
      <c r="L9" s="44"/>
      <c r="M9" s="44"/>
      <c r="N9" s="44"/>
      <c r="O9" s="44"/>
      <c r="P9" s="45"/>
    </row>
    <row r="10" spans="1:16" ht="66.599999999999994" customHeight="1" thickBot="1" x14ac:dyDescent="0.35">
      <c r="A10" s="16" t="s">
        <v>18</v>
      </c>
      <c r="B10" s="17" t="s">
        <v>6</v>
      </c>
      <c r="C10" s="23">
        <f>IF(H8&lt;&gt;"",ROUND((($H8-$H5)/$H8)/ABS($G4-$G7)*100,2),"")</f>
        <v>4.59</v>
      </c>
      <c r="D10" s="17" t="s">
        <v>7</v>
      </c>
      <c r="E10" s="13" t="s">
        <v>18</v>
      </c>
      <c r="F10" s="66" t="str">
        <f>IF(C10="", "", IF(AND(C10&gt;=1, C5&lt;=C8), "符合資格", "不符合資格"))</f>
        <v>符合資格</v>
      </c>
      <c r="G10" s="66"/>
      <c r="H10" s="66"/>
      <c r="I10" s="67" t="s">
        <v>44</v>
      </c>
      <c r="J10" s="68"/>
      <c r="K10" s="68"/>
      <c r="L10" s="68"/>
      <c r="M10" s="68"/>
      <c r="N10" s="68"/>
      <c r="O10" s="68"/>
      <c r="P10" s="69"/>
    </row>
    <row r="11" spans="1:16" ht="49.95" customHeight="1" x14ac:dyDescent="0.3">
      <c r="A11" s="59" t="s">
        <v>36</v>
      </c>
      <c r="B11" s="9" t="s">
        <v>8</v>
      </c>
      <c r="C11" s="9" t="s">
        <v>20</v>
      </c>
      <c r="D11" s="92" t="s">
        <v>49</v>
      </c>
      <c r="E11" s="92"/>
      <c r="F11" s="92"/>
      <c r="G11" s="92"/>
      <c r="H11" s="92"/>
      <c r="I11" s="113" t="s">
        <v>34</v>
      </c>
      <c r="J11" s="114"/>
      <c r="K11" s="114"/>
      <c r="L11" s="114"/>
      <c r="M11" s="114"/>
      <c r="N11" s="114"/>
      <c r="O11" s="114"/>
      <c r="P11" s="115"/>
    </row>
    <row r="12" spans="1:16" ht="49.95" customHeight="1" x14ac:dyDescent="0.3">
      <c r="A12" s="60"/>
      <c r="B12" s="63" t="s">
        <v>9</v>
      </c>
      <c r="C12" s="10" t="s">
        <v>10</v>
      </c>
      <c r="D12" s="102" t="s">
        <v>50</v>
      </c>
      <c r="E12" s="102"/>
      <c r="F12" s="102"/>
      <c r="G12" s="102"/>
      <c r="H12" s="102"/>
      <c r="I12" s="116" t="s">
        <v>54</v>
      </c>
      <c r="J12" s="108"/>
      <c r="K12" s="108"/>
      <c r="L12" s="108"/>
      <c r="M12" s="108"/>
      <c r="N12" s="108"/>
      <c r="O12" s="108"/>
      <c r="P12" s="117"/>
    </row>
    <row r="13" spans="1:16" ht="49.95" customHeight="1" x14ac:dyDescent="0.3">
      <c r="A13" s="60"/>
      <c r="B13" s="63"/>
      <c r="C13" s="10" t="s">
        <v>12</v>
      </c>
      <c r="D13" s="102" t="s">
        <v>49</v>
      </c>
      <c r="E13" s="102"/>
      <c r="F13" s="102"/>
      <c r="G13" s="102"/>
      <c r="H13" s="102"/>
      <c r="I13" s="116" t="s">
        <v>53</v>
      </c>
      <c r="J13" s="108"/>
      <c r="K13" s="108"/>
      <c r="L13" s="108"/>
      <c r="M13" s="108"/>
      <c r="N13" s="108"/>
      <c r="O13" s="108"/>
      <c r="P13" s="117"/>
    </row>
    <row r="14" spans="1:16" ht="49.95" customHeight="1" x14ac:dyDescent="0.3">
      <c r="A14" s="61"/>
      <c r="B14" s="64"/>
      <c r="C14" s="28" t="s">
        <v>45</v>
      </c>
      <c r="D14" s="75" t="s">
        <v>49</v>
      </c>
      <c r="E14" s="76"/>
      <c r="F14" s="76"/>
      <c r="G14" s="76"/>
      <c r="H14" s="77"/>
      <c r="I14" s="116" t="s">
        <v>52</v>
      </c>
      <c r="J14" s="108"/>
      <c r="K14" s="108"/>
      <c r="L14" s="108"/>
      <c r="M14" s="108"/>
      <c r="N14" s="108"/>
      <c r="O14" s="108"/>
      <c r="P14" s="117"/>
    </row>
    <row r="15" spans="1:16" ht="49.95" customHeight="1" thickBot="1" x14ac:dyDescent="0.35">
      <c r="A15" s="62"/>
      <c r="B15" s="65"/>
      <c r="C15" s="11" t="s">
        <v>46</v>
      </c>
      <c r="D15" s="103"/>
      <c r="E15" s="103"/>
      <c r="F15" s="103"/>
      <c r="G15" s="103"/>
      <c r="H15" s="103"/>
      <c r="I15" s="118" t="s">
        <v>51</v>
      </c>
      <c r="J15" s="44"/>
      <c r="K15" s="44"/>
      <c r="L15" s="44"/>
      <c r="M15" s="44"/>
      <c r="N15" s="44"/>
      <c r="O15" s="44"/>
      <c r="P15" s="45"/>
    </row>
    <row r="16" spans="1:16" ht="119.55" customHeight="1" thickBot="1" x14ac:dyDescent="0.35">
      <c r="A16" s="21" t="s">
        <v>13</v>
      </c>
      <c r="B16" s="93" t="s">
        <v>49</v>
      </c>
      <c r="C16" s="94"/>
      <c r="D16" s="94"/>
      <c r="E16" s="94"/>
      <c r="F16" s="94"/>
      <c r="G16" s="94"/>
      <c r="H16" s="95"/>
      <c r="I16" s="119" t="s">
        <v>32</v>
      </c>
      <c r="J16" s="120"/>
      <c r="K16" s="120"/>
      <c r="L16" s="120"/>
      <c r="M16" s="120"/>
      <c r="N16" s="120"/>
      <c r="O16" s="120"/>
      <c r="P16" s="121"/>
    </row>
    <row r="17" spans="1:16" ht="79.95" customHeight="1" thickBot="1" x14ac:dyDescent="0.35">
      <c r="A17" s="12" t="s">
        <v>39</v>
      </c>
      <c r="B17" s="96"/>
      <c r="C17" s="97"/>
      <c r="D17" s="97"/>
      <c r="E17" s="97"/>
      <c r="F17" s="97"/>
      <c r="G17" s="97"/>
      <c r="H17" s="98"/>
      <c r="I17" s="70" t="s">
        <v>21</v>
      </c>
      <c r="J17" s="71"/>
      <c r="K17" s="71"/>
      <c r="L17" s="71"/>
      <c r="M17" s="71"/>
      <c r="N17" s="71"/>
      <c r="O17" s="71"/>
      <c r="P17" s="72"/>
    </row>
    <row r="18" spans="1:16" ht="79.95" customHeight="1" thickBot="1" x14ac:dyDescent="0.35">
      <c r="A18" s="22" t="s">
        <v>14</v>
      </c>
      <c r="B18" s="99" t="s">
        <v>49</v>
      </c>
      <c r="C18" s="100"/>
      <c r="D18" s="100"/>
      <c r="E18" s="100"/>
      <c r="F18" s="100"/>
      <c r="G18" s="100"/>
      <c r="H18" s="101"/>
      <c r="I18" s="70" t="s">
        <v>33</v>
      </c>
      <c r="J18" s="71"/>
      <c r="K18" s="71"/>
      <c r="L18" s="71"/>
      <c r="M18" s="71"/>
      <c r="N18" s="71"/>
      <c r="O18" s="71"/>
      <c r="P18" s="72"/>
    </row>
  </sheetData>
  <sheetProtection password="BE43" sheet="1" objects="1" scenarios="1" selectLockedCells="1"/>
  <mergeCells count="39">
    <mergeCell ref="F10:H10"/>
    <mergeCell ref="I10:P10"/>
    <mergeCell ref="B18:H18"/>
    <mergeCell ref="I18:P18"/>
    <mergeCell ref="D13:H13"/>
    <mergeCell ref="D15:H15"/>
    <mergeCell ref="B16:H16"/>
    <mergeCell ref="I16:P16"/>
    <mergeCell ref="B17:H17"/>
    <mergeCell ref="I17:P17"/>
    <mergeCell ref="D14:H14"/>
    <mergeCell ref="I12:P12"/>
    <mergeCell ref="I13:P13"/>
    <mergeCell ref="I14:P14"/>
    <mergeCell ref="I15:P15"/>
    <mergeCell ref="A11:A15"/>
    <mergeCell ref="D11:H11"/>
    <mergeCell ref="I11:P11"/>
    <mergeCell ref="B12:B15"/>
    <mergeCell ref="D12:H12"/>
    <mergeCell ref="A4:A6"/>
    <mergeCell ref="C4:E4"/>
    <mergeCell ref="G4:H4"/>
    <mergeCell ref="I4:P9"/>
    <mergeCell ref="E5:E6"/>
    <mergeCell ref="G5:G6"/>
    <mergeCell ref="H5:H6"/>
    <mergeCell ref="A7:A9"/>
    <mergeCell ref="C7:E7"/>
    <mergeCell ref="G7:H7"/>
    <mergeCell ref="E8:E9"/>
    <mergeCell ref="G8:G9"/>
    <mergeCell ref="H8:H9"/>
    <mergeCell ref="I3:P3"/>
    <mergeCell ref="A1:H1"/>
    <mergeCell ref="A2:H2"/>
    <mergeCell ref="B3:D3"/>
    <mergeCell ref="E3:F3"/>
    <mergeCell ref="G3:H3"/>
  </mergeCells>
  <phoneticPr fontId="2" type="noConversion"/>
  <conditionalFormatting sqref="F10">
    <cfRule type="containsText" dxfId="3" priority="1" operator="containsText" text="不合格">
      <formula>NOT(ISERROR(SEARCH("不合格",F10)))</formula>
    </cfRule>
    <cfRule type="containsText" dxfId="2" priority="2" operator="containsText" text="合格">
      <formula>NOT(ISERROR(SEARCH("合格",F10)))</formula>
    </cfRule>
  </conditionalFormatting>
  <dataValidations count="1">
    <dataValidation allowBlank="1" showInputMessage="1" showErrorMessage="1" promptTitle="運作測試時間" prompt="需測試300秒(5分鐘)以上" sqref="C5 C8:C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>
    <pageSetUpPr fitToPage="1"/>
  </sheetPr>
  <dimension ref="A1:P18"/>
  <sheetViews>
    <sheetView zoomScaleNormal="100" workbookViewId="0">
      <selection activeCell="D15" sqref="D15:H15"/>
    </sheetView>
  </sheetViews>
  <sheetFormatPr defaultColWidth="8.88671875" defaultRowHeight="15.6" x14ac:dyDescent="0.3"/>
  <cols>
    <col min="1" max="1" width="19.33203125" style="1" customWidth="1"/>
    <col min="2" max="2" width="16.6640625" style="1" customWidth="1"/>
    <col min="3" max="3" width="10.6640625" style="2" customWidth="1"/>
    <col min="4" max="4" width="4.44140625" style="1" customWidth="1"/>
    <col min="5" max="5" width="12.44140625" style="1" customWidth="1"/>
    <col min="6" max="6" width="11.109375" style="1" customWidth="1"/>
    <col min="7" max="7" width="8.21875" style="1" customWidth="1"/>
    <col min="8" max="8" width="12.77734375" style="1" customWidth="1"/>
    <col min="9" max="15" width="8.88671875" style="1"/>
    <col min="16" max="16" width="30.21875" style="1" customWidth="1"/>
    <col min="17" max="16384" width="8.88671875" style="1"/>
  </cols>
  <sheetData>
    <row r="1" spans="1:16" ht="25.8" x14ac:dyDescent="0.3">
      <c r="A1" s="32" t="s">
        <v>19</v>
      </c>
      <c r="B1" s="32"/>
      <c r="C1" s="32"/>
      <c r="D1" s="32"/>
      <c r="E1" s="32"/>
      <c r="F1" s="32"/>
      <c r="G1" s="32"/>
      <c r="H1" s="32"/>
    </row>
    <row r="2" spans="1:16" ht="16.2" customHeight="1" thickBot="1" x14ac:dyDescent="0.35">
      <c r="A2" s="33">
        <f>DATE(2025,12,8)</f>
        <v>45999</v>
      </c>
      <c r="B2" s="34"/>
      <c r="C2" s="34"/>
      <c r="D2" s="34"/>
      <c r="E2" s="34"/>
      <c r="F2" s="34"/>
      <c r="G2" s="34"/>
      <c r="H2" s="34"/>
    </row>
    <row r="3" spans="1:16" ht="31.2" customHeight="1" x14ac:dyDescent="0.3">
      <c r="A3" s="15" t="s">
        <v>0</v>
      </c>
      <c r="B3" s="82"/>
      <c r="C3" s="83"/>
      <c r="D3" s="84"/>
      <c r="E3" s="38" t="s">
        <v>5</v>
      </c>
      <c r="F3" s="38"/>
      <c r="G3" s="82"/>
      <c r="H3" s="84"/>
      <c r="I3" s="30"/>
      <c r="J3" s="30"/>
      <c r="K3" s="30"/>
      <c r="L3" s="30"/>
      <c r="M3" s="30"/>
      <c r="N3" s="30"/>
      <c r="O3" s="30"/>
      <c r="P3" s="31"/>
    </row>
    <row r="4" spans="1:16" ht="25.2" customHeight="1" x14ac:dyDescent="0.3">
      <c r="A4" s="39" t="s">
        <v>15</v>
      </c>
      <c r="B4" s="18" t="s">
        <v>1</v>
      </c>
      <c r="C4" s="81"/>
      <c r="D4" s="81"/>
      <c r="E4" s="81"/>
      <c r="F4" s="19" t="s">
        <v>37</v>
      </c>
      <c r="G4" s="81"/>
      <c r="H4" s="81"/>
      <c r="I4" s="42" t="s">
        <v>48</v>
      </c>
      <c r="J4" s="42"/>
      <c r="K4" s="42"/>
      <c r="L4" s="42"/>
      <c r="M4" s="42"/>
      <c r="N4" s="42"/>
      <c r="O4" s="42"/>
      <c r="P4" s="43"/>
    </row>
    <row r="5" spans="1:16" ht="25.2" customHeight="1" x14ac:dyDescent="0.3">
      <c r="A5" s="40"/>
      <c r="B5" s="18" t="s">
        <v>3</v>
      </c>
      <c r="C5" s="24"/>
      <c r="D5" s="7" t="s">
        <v>4</v>
      </c>
      <c r="E5" s="46" t="s">
        <v>22</v>
      </c>
      <c r="F5" s="24"/>
      <c r="G5" s="46" t="s">
        <v>23</v>
      </c>
      <c r="H5" s="48" t="str">
        <f>IF(F5&lt;&gt;"",F5+F6,"")</f>
        <v/>
      </c>
      <c r="I5" s="42"/>
      <c r="J5" s="42"/>
      <c r="K5" s="42"/>
      <c r="L5" s="42"/>
      <c r="M5" s="42"/>
      <c r="N5" s="42"/>
      <c r="O5" s="42"/>
      <c r="P5" s="43"/>
    </row>
    <row r="6" spans="1:16" ht="25.2" customHeight="1" x14ac:dyDescent="0.3">
      <c r="A6" s="40"/>
      <c r="B6" s="18" t="s">
        <v>2</v>
      </c>
      <c r="C6" s="20" t="str">
        <f>IF(C9&lt;&gt;"",C9,"")</f>
        <v/>
      </c>
      <c r="D6" s="7" t="str">
        <f>IF(D5&lt;&gt;"",D5,"")</f>
        <v>秒</v>
      </c>
      <c r="E6" s="47"/>
      <c r="F6" s="24"/>
      <c r="G6" s="47"/>
      <c r="H6" s="48"/>
      <c r="I6" s="42"/>
      <c r="J6" s="42"/>
      <c r="K6" s="42"/>
      <c r="L6" s="42"/>
      <c r="M6" s="42"/>
      <c r="N6" s="42"/>
      <c r="O6" s="42"/>
      <c r="P6" s="43"/>
    </row>
    <row r="7" spans="1:16" ht="25.2" customHeight="1" x14ac:dyDescent="0.3">
      <c r="A7" s="49" t="s">
        <v>16</v>
      </c>
      <c r="B7" s="8" t="s">
        <v>1</v>
      </c>
      <c r="C7" s="78"/>
      <c r="D7" s="79"/>
      <c r="E7" s="80"/>
      <c r="F7" s="5" t="s">
        <v>38</v>
      </c>
      <c r="G7" s="81"/>
      <c r="H7" s="81"/>
      <c r="I7" s="42"/>
      <c r="J7" s="42"/>
      <c r="K7" s="42"/>
      <c r="L7" s="42"/>
      <c r="M7" s="42"/>
      <c r="N7" s="42"/>
      <c r="O7" s="42"/>
      <c r="P7" s="43"/>
    </row>
    <row r="8" spans="1:16" ht="25.2" customHeight="1" x14ac:dyDescent="0.3">
      <c r="A8" s="50"/>
      <c r="B8" s="8" t="s">
        <v>3</v>
      </c>
      <c r="C8" s="24"/>
      <c r="D8" s="7" t="s">
        <v>4</v>
      </c>
      <c r="E8" s="46" t="s">
        <v>22</v>
      </c>
      <c r="F8" s="24"/>
      <c r="G8" s="56" t="s">
        <v>24</v>
      </c>
      <c r="H8" s="48" t="str">
        <f>IF(F8&lt;&gt;"",F8+F9,"")</f>
        <v/>
      </c>
      <c r="I8" s="42"/>
      <c r="J8" s="42"/>
      <c r="K8" s="42"/>
      <c r="L8" s="42"/>
      <c r="M8" s="42"/>
      <c r="N8" s="42"/>
      <c r="O8" s="42"/>
      <c r="P8" s="43"/>
    </row>
    <row r="9" spans="1:16" ht="25.2" customHeight="1" thickBot="1" x14ac:dyDescent="0.35">
      <c r="A9" s="51"/>
      <c r="B9" s="14" t="s">
        <v>17</v>
      </c>
      <c r="C9" s="25"/>
      <c r="D9" s="6" t="s">
        <v>4</v>
      </c>
      <c r="E9" s="55"/>
      <c r="F9" s="25"/>
      <c r="G9" s="57"/>
      <c r="H9" s="58"/>
      <c r="I9" s="44"/>
      <c r="J9" s="44"/>
      <c r="K9" s="44"/>
      <c r="L9" s="44"/>
      <c r="M9" s="44"/>
      <c r="N9" s="44"/>
      <c r="O9" s="44"/>
      <c r="P9" s="45"/>
    </row>
    <row r="10" spans="1:16" ht="66.599999999999994" customHeight="1" thickBot="1" x14ac:dyDescent="0.35">
      <c r="A10" s="16" t="s">
        <v>18</v>
      </c>
      <c r="B10" s="17" t="s">
        <v>6</v>
      </c>
      <c r="C10" s="23" t="str">
        <f>IF(H8&lt;&gt;"",ROUND((($H8-$H5)/$H8)/ABS($G4-$G7)*100,2),"")</f>
        <v/>
      </c>
      <c r="D10" s="17" t="s">
        <v>7</v>
      </c>
      <c r="E10" s="13" t="s">
        <v>18</v>
      </c>
      <c r="F10" s="66" t="str">
        <f>IF(C10="", "", IF(AND(C10&gt;=1, C5&lt;=C8), "符合資格", "不符合資格"))</f>
        <v/>
      </c>
      <c r="G10" s="66"/>
      <c r="H10" s="66"/>
      <c r="I10" s="104" t="s">
        <v>35</v>
      </c>
      <c r="J10" s="105"/>
      <c r="K10" s="105"/>
      <c r="L10" s="105"/>
      <c r="M10" s="105"/>
      <c r="N10" s="105"/>
      <c r="O10" s="105"/>
      <c r="P10" s="106"/>
    </row>
    <row r="11" spans="1:16" ht="49.95" customHeight="1" x14ac:dyDescent="0.3">
      <c r="A11" s="59" t="s">
        <v>36</v>
      </c>
      <c r="B11" s="9" t="s">
        <v>8</v>
      </c>
      <c r="C11" s="9" t="s">
        <v>20</v>
      </c>
      <c r="D11" s="92"/>
      <c r="E11" s="92"/>
      <c r="F11" s="92"/>
      <c r="G11" s="92"/>
      <c r="H11" s="109"/>
      <c r="I11" s="113" t="s">
        <v>34</v>
      </c>
      <c r="J11" s="114"/>
      <c r="K11" s="114"/>
      <c r="L11" s="114"/>
      <c r="M11" s="114"/>
      <c r="N11" s="114"/>
      <c r="O11" s="114"/>
      <c r="P11" s="115"/>
    </row>
    <row r="12" spans="1:16" ht="49.95" customHeight="1" x14ac:dyDescent="0.3">
      <c r="A12" s="60"/>
      <c r="B12" s="63" t="s">
        <v>9</v>
      </c>
      <c r="C12" s="10" t="s">
        <v>10</v>
      </c>
      <c r="D12" s="102" t="s">
        <v>11</v>
      </c>
      <c r="E12" s="102"/>
      <c r="F12" s="102"/>
      <c r="G12" s="102"/>
      <c r="H12" s="110"/>
      <c r="I12" s="116" t="s">
        <v>54</v>
      </c>
      <c r="J12" s="108"/>
      <c r="K12" s="108"/>
      <c r="L12" s="108"/>
      <c r="M12" s="108"/>
      <c r="N12" s="108"/>
      <c r="O12" s="108"/>
      <c r="P12" s="117"/>
    </row>
    <row r="13" spans="1:16" ht="49.95" customHeight="1" x14ac:dyDescent="0.3">
      <c r="A13" s="60"/>
      <c r="B13" s="63"/>
      <c r="C13" s="10" t="s">
        <v>12</v>
      </c>
      <c r="D13" s="102"/>
      <c r="E13" s="102"/>
      <c r="F13" s="102"/>
      <c r="G13" s="102"/>
      <c r="H13" s="110"/>
      <c r="I13" s="116" t="s">
        <v>53</v>
      </c>
      <c r="J13" s="108"/>
      <c r="K13" s="108"/>
      <c r="L13" s="108"/>
      <c r="M13" s="108"/>
      <c r="N13" s="108"/>
      <c r="O13" s="108"/>
      <c r="P13" s="117"/>
    </row>
    <row r="14" spans="1:16" ht="49.95" customHeight="1" x14ac:dyDescent="0.3">
      <c r="A14" s="61"/>
      <c r="B14" s="64"/>
      <c r="C14" s="29" t="s">
        <v>45</v>
      </c>
      <c r="D14" s="75"/>
      <c r="E14" s="76"/>
      <c r="F14" s="76"/>
      <c r="G14" s="76"/>
      <c r="H14" s="111"/>
      <c r="I14" s="116" t="s">
        <v>52</v>
      </c>
      <c r="J14" s="108"/>
      <c r="K14" s="108"/>
      <c r="L14" s="108"/>
      <c r="M14" s="108"/>
      <c r="N14" s="108"/>
      <c r="O14" s="108"/>
      <c r="P14" s="117"/>
    </row>
    <row r="15" spans="1:16" ht="49.95" customHeight="1" thickBot="1" x14ac:dyDescent="0.35">
      <c r="A15" s="62"/>
      <c r="B15" s="65"/>
      <c r="C15" s="11" t="s">
        <v>46</v>
      </c>
      <c r="D15" s="103"/>
      <c r="E15" s="103"/>
      <c r="F15" s="103"/>
      <c r="G15" s="103"/>
      <c r="H15" s="112"/>
      <c r="I15" s="118" t="s">
        <v>51</v>
      </c>
      <c r="J15" s="44"/>
      <c r="K15" s="44"/>
      <c r="L15" s="44"/>
      <c r="M15" s="44"/>
      <c r="N15" s="44"/>
      <c r="O15" s="44"/>
      <c r="P15" s="45"/>
    </row>
    <row r="16" spans="1:16" ht="119.55" customHeight="1" thickBot="1" x14ac:dyDescent="0.35">
      <c r="A16" s="21" t="s">
        <v>13</v>
      </c>
      <c r="B16" s="93"/>
      <c r="C16" s="94"/>
      <c r="D16" s="94"/>
      <c r="E16" s="94"/>
      <c r="F16" s="94"/>
      <c r="G16" s="94"/>
      <c r="H16" s="95"/>
      <c r="I16" s="73" t="s">
        <v>32</v>
      </c>
      <c r="J16" s="107"/>
      <c r="K16" s="107"/>
      <c r="L16" s="107"/>
      <c r="M16" s="107"/>
      <c r="N16" s="107"/>
      <c r="O16" s="107"/>
      <c r="P16" s="74"/>
    </row>
    <row r="17" spans="1:16" ht="79.95" customHeight="1" thickBot="1" x14ac:dyDescent="0.35">
      <c r="A17" s="12" t="s">
        <v>39</v>
      </c>
      <c r="B17" s="96"/>
      <c r="C17" s="97"/>
      <c r="D17" s="97"/>
      <c r="E17" s="97"/>
      <c r="F17" s="97"/>
      <c r="G17" s="97"/>
      <c r="H17" s="98"/>
      <c r="I17" s="70" t="s">
        <v>21</v>
      </c>
      <c r="J17" s="71"/>
      <c r="K17" s="71"/>
      <c r="L17" s="71"/>
      <c r="M17" s="71"/>
      <c r="N17" s="71"/>
      <c r="O17" s="71"/>
      <c r="P17" s="72"/>
    </row>
    <row r="18" spans="1:16" ht="79.95" customHeight="1" thickBot="1" x14ac:dyDescent="0.35">
      <c r="A18" s="22" t="s">
        <v>14</v>
      </c>
      <c r="B18" s="99"/>
      <c r="C18" s="100"/>
      <c r="D18" s="100"/>
      <c r="E18" s="100"/>
      <c r="F18" s="100"/>
      <c r="G18" s="100"/>
      <c r="H18" s="101"/>
      <c r="I18" s="70" t="s">
        <v>33</v>
      </c>
      <c r="J18" s="71"/>
      <c r="K18" s="71"/>
      <c r="L18" s="71"/>
      <c r="M18" s="71"/>
      <c r="N18" s="71"/>
      <c r="O18" s="71"/>
      <c r="P18" s="72"/>
    </row>
  </sheetData>
  <sheetProtection password="BE43" sheet="1" objects="1" scenarios="1" selectLockedCells="1"/>
  <mergeCells count="39">
    <mergeCell ref="A4:A6"/>
    <mergeCell ref="C4:E4"/>
    <mergeCell ref="G4:H4"/>
    <mergeCell ref="A1:H1"/>
    <mergeCell ref="A2:H2"/>
    <mergeCell ref="B3:D3"/>
    <mergeCell ref="E3:F3"/>
    <mergeCell ref="G3:H3"/>
    <mergeCell ref="A7:A9"/>
    <mergeCell ref="C7:E7"/>
    <mergeCell ref="G7:H7"/>
    <mergeCell ref="G8:G9"/>
    <mergeCell ref="H8:H9"/>
    <mergeCell ref="I11:P11"/>
    <mergeCell ref="I10:P10"/>
    <mergeCell ref="I3:P3"/>
    <mergeCell ref="E5:E6"/>
    <mergeCell ref="E8:E9"/>
    <mergeCell ref="F10:H10"/>
    <mergeCell ref="I4:P9"/>
    <mergeCell ref="G5:G6"/>
    <mergeCell ref="H5:H6"/>
    <mergeCell ref="A11:A15"/>
    <mergeCell ref="D11:H11"/>
    <mergeCell ref="B12:B15"/>
    <mergeCell ref="D12:H12"/>
    <mergeCell ref="D13:H13"/>
    <mergeCell ref="D14:H14"/>
    <mergeCell ref="B18:H18"/>
    <mergeCell ref="B17:H17"/>
    <mergeCell ref="D15:H15"/>
    <mergeCell ref="I16:P16"/>
    <mergeCell ref="B16:H16"/>
    <mergeCell ref="I17:P17"/>
    <mergeCell ref="I18:P18"/>
    <mergeCell ref="I15:P15"/>
    <mergeCell ref="I14:P14"/>
    <mergeCell ref="I13:P13"/>
    <mergeCell ref="I12:P12"/>
  </mergeCells>
  <phoneticPr fontId="2" type="noConversion"/>
  <conditionalFormatting sqref="F10">
    <cfRule type="containsText" dxfId="1" priority="1" operator="containsText" text="不合格">
      <formula>NOT(ISERROR(SEARCH("不合格",F10)))</formula>
    </cfRule>
    <cfRule type="containsText" dxfId="0" priority="2" operator="containsText" text="合格">
      <formula>NOT(ISERROR(SEARCH("合格",F10)))</formula>
    </cfRule>
  </conditionalFormatting>
  <dataValidations count="1">
    <dataValidation allowBlank="1" showInputMessage="1" showErrorMessage="1" promptTitle="運作測試時間" prompt="需測試300秒(5分鐘)以上" sqref="C5 C8:C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27"/>
  <sheetViews>
    <sheetView workbookViewId="0">
      <selection activeCell="G5" sqref="G5"/>
    </sheetView>
  </sheetViews>
  <sheetFormatPr defaultRowHeight="16.2" x14ac:dyDescent="0.3"/>
  <cols>
    <col min="1" max="1" width="12.88671875" bestFit="1" customWidth="1"/>
    <col min="2" max="2" width="30.88671875" customWidth="1"/>
    <col min="4" max="4" width="25.44140625" customWidth="1"/>
  </cols>
  <sheetData>
    <row r="1" spans="1:5" ht="30" customHeight="1" x14ac:dyDescent="0.3">
      <c r="A1" s="85" t="s">
        <v>31</v>
      </c>
      <c r="B1" s="86"/>
      <c r="C1" s="86"/>
      <c r="D1" s="87"/>
      <c r="E1" s="1"/>
    </row>
    <row r="2" spans="1:5" ht="30" customHeight="1" x14ac:dyDescent="0.3">
      <c r="A2" s="3" t="s">
        <v>25</v>
      </c>
      <c r="B2" s="4"/>
      <c r="C2" s="3" t="s">
        <v>28</v>
      </c>
      <c r="D2" s="4"/>
      <c r="E2" s="1"/>
    </row>
    <row r="3" spans="1:5" ht="30" customHeight="1" x14ac:dyDescent="0.3">
      <c r="A3" s="3" t="s">
        <v>26</v>
      </c>
      <c r="B3" s="4"/>
      <c r="C3" s="3" t="s">
        <v>27</v>
      </c>
      <c r="D3" s="4"/>
      <c r="E3" s="1"/>
    </row>
    <row r="4" spans="1:5" ht="30" customHeight="1" x14ac:dyDescent="0.3">
      <c r="A4" s="3" t="s">
        <v>30</v>
      </c>
      <c r="B4" s="88"/>
      <c r="C4" s="88"/>
      <c r="D4" s="88"/>
      <c r="E4" s="1"/>
    </row>
    <row r="5" spans="1:5" ht="330" customHeight="1" x14ac:dyDescent="0.3">
      <c r="A5" s="3" t="s">
        <v>29</v>
      </c>
      <c r="B5" s="89"/>
      <c r="C5" s="90"/>
      <c r="D5" s="91"/>
      <c r="E5" s="1"/>
    </row>
    <row r="6" spans="1:5" ht="30" customHeight="1" x14ac:dyDescent="0.3">
      <c r="A6" s="1"/>
      <c r="B6" s="1"/>
      <c r="C6" s="1"/>
      <c r="D6" s="1"/>
      <c r="E6" s="1"/>
    </row>
    <row r="7" spans="1:5" ht="30" customHeight="1" x14ac:dyDescent="0.3">
      <c r="A7" s="1"/>
      <c r="B7" s="1"/>
      <c r="C7" s="1"/>
      <c r="D7" s="1"/>
      <c r="E7" s="1"/>
    </row>
    <row r="8" spans="1:5" ht="30" customHeight="1" x14ac:dyDescent="0.3">
      <c r="A8" s="1"/>
      <c r="B8" s="1"/>
      <c r="C8" s="1"/>
      <c r="D8" s="1"/>
      <c r="E8" s="1"/>
    </row>
    <row r="9" spans="1:5" ht="30" customHeight="1" x14ac:dyDescent="0.3">
      <c r="A9" s="1"/>
      <c r="B9" s="1"/>
      <c r="C9" s="1"/>
      <c r="D9" s="1"/>
      <c r="E9" s="1"/>
    </row>
    <row r="10" spans="1:5" ht="30" customHeight="1" x14ac:dyDescent="0.3">
      <c r="A10" s="1"/>
      <c r="B10" s="1"/>
      <c r="C10" s="1"/>
      <c r="D10" s="1"/>
      <c r="E10" s="1"/>
    </row>
    <row r="11" spans="1:5" ht="30" customHeight="1" x14ac:dyDescent="0.3">
      <c r="A11" s="1"/>
      <c r="B11" s="1"/>
      <c r="C11" s="1"/>
      <c r="D11" s="1"/>
      <c r="E11" s="1"/>
    </row>
    <row r="12" spans="1:5" ht="30" customHeight="1" x14ac:dyDescent="0.3">
      <c r="A12" s="1"/>
      <c r="B12" s="1"/>
      <c r="C12" s="1"/>
      <c r="D12" s="1"/>
      <c r="E12" s="1"/>
    </row>
    <row r="13" spans="1:5" ht="30" customHeight="1" x14ac:dyDescent="0.3">
      <c r="A13" s="1"/>
      <c r="B13" s="1"/>
      <c r="C13" s="1"/>
      <c r="D13" s="1"/>
      <c r="E13" s="1"/>
    </row>
    <row r="14" spans="1:5" ht="30" customHeight="1" x14ac:dyDescent="0.3">
      <c r="A14" s="1"/>
      <c r="B14" s="1"/>
      <c r="C14" s="1"/>
      <c r="D14" s="1"/>
      <c r="E14" s="1"/>
    </row>
    <row r="15" spans="1:5" ht="30" customHeight="1" x14ac:dyDescent="0.3">
      <c r="A15" s="1"/>
      <c r="B15" s="1"/>
      <c r="C15" s="1"/>
      <c r="D15" s="1"/>
      <c r="E15" s="1"/>
    </row>
    <row r="16" spans="1:5" ht="30" customHeight="1" x14ac:dyDescent="0.3">
      <c r="A16" s="1"/>
      <c r="B16" s="1"/>
      <c r="C16" s="1"/>
      <c r="D16" s="1"/>
      <c r="E16" s="1"/>
    </row>
    <row r="17" spans="1:5" ht="30" customHeight="1" x14ac:dyDescent="0.3">
      <c r="A17" s="1"/>
      <c r="B17" s="1"/>
      <c r="C17" s="1"/>
      <c r="D17" s="1"/>
      <c r="E17" s="1"/>
    </row>
    <row r="18" spans="1:5" ht="30" customHeight="1" x14ac:dyDescent="0.3">
      <c r="A18" s="1"/>
      <c r="B18" s="1"/>
      <c r="C18" s="1"/>
      <c r="D18" s="1"/>
      <c r="E18" s="1"/>
    </row>
    <row r="19" spans="1:5" ht="30" customHeight="1" x14ac:dyDescent="0.3">
      <c r="A19" s="1"/>
      <c r="B19" s="1"/>
      <c r="C19" s="1"/>
      <c r="D19" s="1"/>
      <c r="E19" s="1"/>
    </row>
    <row r="20" spans="1:5" ht="30" customHeight="1" x14ac:dyDescent="0.3">
      <c r="A20" s="1"/>
      <c r="B20" s="1"/>
      <c r="C20" s="1"/>
      <c r="D20" s="1"/>
      <c r="E20" s="1"/>
    </row>
    <row r="21" spans="1:5" ht="30" customHeight="1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  <row r="26" spans="1:5" x14ac:dyDescent="0.3">
      <c r="A26" s="1"/>
      <c r="B26" s="1"/>
      <c r="C26" s="1"/>
      <c r="D26" s="1"/>
      <c r="E26" s="1"/>
    </row>
    <row r="27" spans="1:5" x14ac:dyDescent="0.3">
      <c r="A27" s="1"/>
      <c r="B27" s="1"/>
      <c r="C27" s="1"/>
      <c r="D27" s="1"/>
      <c r="E27" s="1"/>
    </row>
  </sheetData>
  <mergeCells count="3">
    <mergeCell ref="A1:D1"/>
    <mergeCell ref="B4:D4"/>
    <mergeCell ref="B5:D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121920</xdr:colOff>
                    <xdr:row>3</xdr:row>
                    <xdr:rowOff>99060</xdr:rowOff>
                  </from>
                  <to>
                    <xdr:col>1</xdr:col>
                    <xdr:colOff>1409700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998220</xdr:colOff>
                    <xdr:row>3</xdr:row>
                    <xdr:rowOff>106680</xdr:rowOff>
                  </from>
                  <to>
                    <xdr:col>2</xdr:col>
                    <xdr:colOff>68580</xdr:colOff>
                    <xdr:row>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419100</xdr:colOff>
                    <xdr:row>3</xdr:row>
                    <xdr:rowOff>99060</xdr:rowOff>
                  </from>
                  <to>
                    <xdr:col>3</xdr:col>
                    <xdr:colOff>967740</xdr:colOff>
                    <xdr:row>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能耗-填寫範例</vt:lpstr>
      <vt:lpstr>能耗</vt:lpstr>
      <vt:lpstr>意見表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2025-09-25T09:51:38Z</cp:lastPrinted>
  <dcterms:created xsi:type="dcterms:W3CDTF">2025-07-04T11:25:37Z</dcterms:created>
  <dcterms:modified xsi:type="dcterms:W3CDTF">2025-12-09T06:49:33Z</dcterms:modified>
</cp:coreProperties>
</file>